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116206\Documents\Reserving\AMP - Unpaid\"/>
    </mc:Choice>
  </mc:AlternateContent>
  <xr:revisionPtr revIDLastSave="0" documentId="13_ncr:1_{E55922BF-4C46-4AA9-BDED-46D018C7B362}" xr6:coauthVersionLast="47" xr6:coauthVersionMax="47" xr10:uidLastSave="{00000000-0000-0000-0000-000000000000}"/>
  <bookViews>
    <workbookView xWindow="3048" yWindow="-108" windowWidth="20100" windowHeight="13176" xr2:uid="{7F173863-15AB-4B7E-B6DB-0BE7D50FB152}"/>
  </bookViews>
  <sheets>
    <sheet name="Dataset" sheetId="1" r:id="rId1"/>
    <sheet name="QLik Dashboard" sheetId="2" r:id="rId2"/>
  </sheets>
  <calcPr calcId="19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2" l="1"/>
  <c r="O8" i="2"/>
  <c r="N8" i="2"/>
  <c r="M8" i="2"/>
  <c r="L8" i="2"/>
  <c r="K8" i="2"/>
  <c r="J8" i="2"/>
  <c r="I8" i="2"/>
  <c r="H8" i="2"/>
  <c r="G8" i="2"/>
  <c r="F8" i="2"/>
  <c r="E8" i="2"/>
  <c r="D8" i="2"/>
  <c r="P7" i="2"/>
  <c r="O7" i="2"/>
  <c r="N7" i="2"/>
  <c r="M7" i="2"/>
  <c r="L7" i="2"/>
  <c r="K7" i="2"/>
  <c r="J7" i="2"/>
  <c r="I7" i="2"/>
  <c r="H7" i="2"/>
  <c r="G7" i="2"/>
  <c r="F7" i="2"/>
  <c r="E7" i="2"/>
  <c r="D7" i="2"/>
</calcChain>
</file>

<file path=xl/sharedStrings.xml><?xml version="1.0" encoding="utf-8"?>
<sst xmlns="http://schemas.openxmlformats.org/spreadsheetml/2006/main" count="59" uniqueCount="10">
  <si>
    <t>dimension</t>
  </si>
  <si>
    <t>value</t>
  </si>
  <si>
    <t>Paid</t>
  </si>
  <si>
    <t>Premium</t>
  </si>
  <si>
    <t>Start</t>
  </si>
  <si>
    <t>End</t>
  </si>
  <si>
    <t>Qlik Dashboard</t>
  </si>
  <si>
    <t>Rolling 12 months Paid</t>
  </si>
  <si>
    <t>Rolling 12 months Premium</t>
  </si>
  <si>
    <t>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</si>
</sst>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 tint="-0.34998626667073579"/>
      <name val="Aptos Narrow"/>
      <family val="2"/>
      <scheme val="minor"/>
    </font>
    <font>
      <b/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165" fontId="0" fillId="0" borderId="0" xfId="1" applyNumberFormat="1" applyFont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165" fontId="0" fillId="0" borderId="7" xfId="1" applyNumberFormat="1" applyFont="1" applyBorder="1"/>
    <xf numFmtId="165" fontId="0" fillId="0" borderId="8" xfId="1" applyNumberFormat="1" applyFont="1" applyBorder="1"/>
    <xf numFmtId="165" fontId="0" fillId="0" borderId="0" xfId="1" applyNumberFormat="1" applyFont="1" applyBorder="1"/>
    <xf numFmtId="165" fontId="0" fillId="0" borderId="5" xfId="1" applyNumberFormat="1" applyFont="1" applyBorder="1"/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67E22-1D07-4A1E-B13E-BBA760591C6C}">
  <dimension ref="A1:C49"/>
  <sheetViews>
    <sheetView tabSelected="1" workbookViewId="0">
      <selection activeCell="A2" sqref="A2"/>
    </sheetView>
  </sheetViews>
  <sheetFormatPr defaultRowHeight="14.4" x14ac:dyDescent="0.3"/>
  <cols>
    <col min="1" max="1" width="17.77734375" bestFit="1" customWidth="1"/>
    <col min="2" max="2" width="17.77734375" customWidth="1"/>
    <col min="3" max="3" width="20.21875" customWidth="1"/>
    <col min="6" max="6" width="17.77734375" bestFit="1" customWidth="1"/>
    <col min="7" max="7" width="19" bestFit="1" customWidth="1"/>
  </cols>
  <sheetData>
    <row r="1" spans="1:3" x14ac:dyDescent="0.3">
      <c r="A1" t="s">
        <v>9</v>
      </c>
      <c r="B1" t="s">
        <v>0</v>
      </c>
      <c r="C1" t="s">
        <v>1</v>
      </c>
    </row>
    <row r="2" spans="1:3" x14ac:dyDescent="0.3">
      <c r="A2">
        <v>202401</v>
      </c>
      <c r="B2" t="s">
        <v>2</v>
      </c>
      <c r="C2" s="1">
        <v>6032590.3383860867</v>
      </c>
    </row>
    <row r="3" spans="1:3" x14ac:dyDescent="0.3">
      <c r="A3">
        <v>202402</v>
      </c>
      <c r="B3" t="s">
        <v>2</v>
      </c>
      <c r="C3" s="1">
        <v>7401735.8787315339</v>
      </c>
    </row>
    <row r="4" spans="1:3" x14ac:dyDescent="0.3">
      <c r="A4">
        <v>202403</v>
      </c>
      <c r="B4" t="s">
        <v>2</v>
      </c>
      <c r="C4" s="1">
        <v>3591356.6330820215</v>
      </c>
    </row>
    <row r="5" spans="1:3" x14ac:dyDescent="0.3">
      <c r="A5">
        <v>202404</v>
      </c>
      <c r="B5" t="s">
        <v>2</v>
      </c>
      <c r="C5" s="1">
        <v>15387943.984462228</v>
      </c>
    </row>
    <row r="6" spans="1:3" x14ac:dyDescent="0.3">
      <c r="A6">
        <v>202405</v>
      </c>
      <c r="B6" t="s">
        <v>2</v>
      </c>
      <c r="C6" s="1">
        <v>425974.59584089916</v>
      </c>
    </row>
    <row r="7" spans="1:3" x14ac:dyDescent="0.3">
      <c r="A7">
        <v>202406</v>
      </c>
      <c r="B7" t="s">
        <v>2</v>
      </c>
      <c r="C7" s="1">
        <v>5545584.2136196615</v>
      </c>
    </row>
    <row r="8" spans="1:3" x14ac:dyDescent="0.3">
      <c r="A8">
        <v>202407</v>
      </c>
      <c r="B8" t="s">
        <v>2</v>
      </c>
      <c r="C8" s="1">
        <v>438283.28196615865</v>
      </c>
    </row>
    <row r="9" spans="1:3" x14ac:dyDescent="0.3">
      <c r="A9">
        <v>202408</v>
      </c>
      <c r="B9" t="s">
        <v>2</v>
      </c>
      <c r="C9" s="1">
        <v>1713452.985664838</v>
      </c>
    </row>
    <row r="10" spans="1:3" x14ac:dyDescent="0.3">
      <c r="A10">
        <v>202409</v>
      </c>
      <c r="B10" t="s">
        <v>2</v>
      </c>
      <c r="C10" s="1">
        <v>139008.17720512373</v>
      </c>
    </row>
    <row r="11" spans="1:3" x14ac:dyDescent="0.3">
      <c r="A11">
        <v>202410</v>
      </c>
      <c r="B11" t="s">
        <v>2</v>
      </c>
      <c r="C11" s="1">
        <v>1193662.6881679357</v>
      </c>
    </row>
    <row r="12" spans="1:3" x14ac:dyDescent="0.3">
      <c r="A12">
        <v>202411</v>
      </c>
      <c r="B12" t="s">
        <v>2</v>
      </c>
      <c r="C12" s="1">
        <v>93018.919984767213</v>
      </c>
    </row>
    <row r="13" spans="1:3" x14ac:dyDescent="0.3">
      <c r="A13">
        <v>202412</v>
      </c>
      <c r="B13" t="s">
        <v>2</v>
      </c>
      <c r="C13" s="1">
        <v>115845.44822319613</v>
      </c>
    </row>
    <row r="14" spans="1:3" x14ac:dyDescent="0.3">
      <c r="A14">
        <v>202501</v>
      </c>
      <c r="B14" t="s">
        <v>2</v>
      </c>
      <c r="C14" s="1">
        <v>1061027.4484382193</v>
      </c>
    </row>
    <row r="15" spans="1:3" x14ac:dyDescent="0.3">
      <c r="A15">
        <v>202502</v>
      </c>
      <c r="B15" t="s">
        <v>2</v>
      </c>
      <c r="C15" s="1">
        <v>200445.65498301637</v>
      </c>
    </row>
    <row r="16" spans="1:3" x14ac:dyDescent="0.3">
      <c r="A16">
        <v>202503</v>
      </c>
      <c r="B16" t="s">
        <v>2</v>
      </c>
      <c r="C16" s="1">
        <v>133247.59517707766</v>
      </c>
    </row>
    <row r="17" spans="1:3" x14ac:dyDescent="0.3">
      <c r="A17">
        <v>202504</v>
      </c>
      <c r="B17" t="s">
        <v>2</v>
      </c>
      <c r="C17" s="1">
        <v>1594063.5509518858</v>
      </c>
    </row>
    <row r="18" spans="1:3" x14ac:dyDescent="0.3">
      <c r="A18">
        <v>202505</v>
      </c>
      <c r="B18" t="s">
        <v>2</v>
      </c>
      <c r="C18" s="1">
        <v>371487.30165603233</v>
      </c>
    </row>
    <row r="19" spans="1:3" x14ac:dyDescent="0.3">
      <c r="A19">
        <v>202506</v>
      </c>
      <c r="B19" t="s">
        <v>2</v>
      </c>
      <c r="C19" s="1">
        <v>932594.08447603695</v>
      </c>
    </row>
    <row r="20" spans="1:3" x14ac:dyDescent="0.3">
      <c r="A20">
        <v>202507</v>
      </c>
      <c r="B20" t="s">
        <v>2</v>
      </c>
      <c r="C20" s="1">
        <v>716085.33686883398</v>
      </c>
    </row>
    <row r="21" spans="1:3" x14ac:dyDescent="0.3">
      <c r="A21">
        <v>202508</v>
      </c>
      <c r="B21" t="s">
        <v>2</v>
      </c>
      <c r="C21" s="1">
        <v>6743684.0709750121</v>
      </c>
    </row>
    <row r="22" spans="1:3" x14ac:dyDescent="0.3">
      <c r="A22">
        <v>202509</v>
      </c>
      <c r="B22" t="s">
        <v>2</v>
      </c>
      <c r="C22" s="1">
        <v>1618919.7767138041</v>
      </c>
    </row>
    <row r="23" spans="1:3" x14ac:dyDescent="0.3">
      <c r="A23">
        <v>202510</v>
      </c>
      <c r="B23" t="s">
        <v>2</v>
      </c>
      <c r="C23" s="1">
        <v>2556027.8727464275</v>
      </c>
    </row>
    <row r="24" spans="1:3" x14ac:dyDescent="0.3">
      <c r="A24">
        <v>202511</v>
      </c>
      <c r="B24" t="s">
        <v>2</v>
      </c>
      <c r="C24" s="1">
        <v>1161155.9804239438</v>
      </c>
    </row>
    <row r="25" spans="1:3" x14ac:dyDescent="0.3">
      <c r="A25">
        <v>202512</v>
      </c>
      <c r="B25" t="s">
        <v>2</v>
      </c>
      <c r="C25" s="1">
        <v>4396961.6918435236</v>
      </c>
    </row>
    <row r="26" spans="1:3" x14ac:dyDescent="0.3">
      <c r="A26">
        <v>202401</v>
      </c>
      <c r="B26" t="s">
        <v>3</v>
      </c>
      <c r="C26" s="1">
        <v>60325903.383860871</v>
      </c>
    </row>
    <row r="27" spans="1:3" x14ac:dyDescent="0.3">
      <c r="A27">
        <v>202402</v>
      </c>
      <c r="B27" t="s">
        <v>3</v>
      </c>
      <c r="C27" s="1">
        <v>74017358.787315339</v>
      </c>
    </row>
    <row r="28" spans="1:3" x14ac:dyDescent="0.3">
      <c r="A28">
        <v>202403</v>
      </c>
      <c r="B28" t="s">
        <v>3</v>
      </c>
      <c r="C28" s="1">
        <v>35913566.330820218</v>
      </c>
    </row>
    <row r="29" spans="1:3" x14ac:dyDescent="0.3">
      <c r="A29">
        <v>202404</v>
      </c>
      <c r="B29" t="s">
        <v>3</v>
      </c>
      <c r="C29" s="1">
        <v>153879439.84462228</v>
      </c>
    </row>
    <row r="30" spans="1:3" x14ac:dyDescent="0.3">
      <c r="A30">
        <v>202405</v>
      </c>
      <c r="B30" t="s">
        <v>3</v>
      </c>
      <c r="C30" s="1">
        <v>4259745.9584089918</v>
      </c>
    </row>
    <row r="31" spans="1:3" x14ac:dyDescent="0.3">
      <c r="A31">
        <v>202406</v>
      </c>
      <c r="B31" t="s">
        <v>3</v>
      </c>
      <c r="C31" s="1">
        <v>55455842.136196613</v>
      </c>
    </row>
    <row r="32" spans="1:3" x14ac:dyDescent="0.3">
      <c r="A32">
        <v>202407</v>
      </c>
      <c r="B32" t="s">
        <v>3</v>
      </c>
      <c r="C32" s="1">
        <v>4382832.8196615865</v>
      </c>
    </row>
    <row r="33" spans="1:3" x14ac:dyDescent="0.3">
      <c r="A33">
        <v>202408</v>
      </c>
      <c r="B33" t="s">
        <v>3</v>
      </c>
      <c r="C33" s="1">
        <v>17134529.856648378</v>
      </c>
    </row>
    <row r="34" spans="1:3" x14ac:dyDescent="0.3">
      <c r="A34">
        <v>202409</v>
      </c>
      <c r="B34" t="s">
        <v>3</v>
      </c>
      <c r="C34" s="1">
        <v>1390081.7720512373</v>
      </c>
    </row>
    <row r="35" spans="1:3" x14ac:dyDescent="0.3">
      <c r="A35">
        <v>202410</v>
      </c>
      <c r="B35" t="s">
        <v>3</v>
      </c>
      <c r="C35" s="1">
        <v>11936626.881679356</v>
      </c>
    </row>
    <row r="36" spans="1:3" x14ac:dyDescent="0.3">
      <c r="A36">
        <v>202411</v>
      </c>
      <c r="B36" t="s">
        <v>3</v>
      </c>
      <c r="C36" s="1">
        <v>930189.19984767213</v>
      </c>
    </row>
    <row r="37" spans="1:3" x14ac:dyDescent="0.3">
      <c r="A37">
        <v>202412</v>
      </c>
      <c r="B37" t="s">
        <v>3</v>
      </c>
      <c r="C37" s="1">
        <v>1158454.4822319613</v>
      </c>
    </row>
    <row r="38" spans="1:3" x14ac:dyDescent="0.3">
      <c r="A38">
        <v>202501</v>
      </c>
      <c r="B38" t="s">
        <v>3</v>
      </c>
      <c r="C38" s="1">
        <v>10610274.484382194</v>
      </c>
    </row>
    <row r="39" spans="1:3" x14ac:dyDescent="0.3">
      <c r="A39">
        <v>202502</v>
      </c>
      <c r="B39" t="s">
        <v>3</v>
      </c>
      <c r="C39" s="1">
        <v>2004456.5498301638</v>
      </c>
    </row>
    <row r="40" spans="1:3" x14ac:dyDescent="0.3">
      <c r="A40">
        <v>202503</v>
      </c>
      <c r="B40" t="s">
        <v>3</v>
      </c>
      <c r="C40" s="1">
        <v>1332475.9517707766</v>
      </c>
    </row>
    <row r="41" spans="1:3" x14ac:dyDescent="0.3">
      <c r="A41">
        <v>202504</v>
      </c>
      <c r="B41" t="s">
        <v>3</v>
      </c>
      <c r="C41" s="1">
        <v>15940635.509518858</v>
      </c>
    </row>
    <row r="42" spans="1:3" x14ac:dyDescent="0.3">
      <c r="A42">
        <v>202505</v>
      </c>
      <c r="B42" t="s">
        <v>3</v>
      </c>
      <c r="C42" s="1">
        <v>3714873.0165603235</v>
      </c>
    </row>
    <row r="43" spans="1:3" x14ac:dyDescent="0.3">
      <c r="A43">
        <v>202506</v>
      </c>
      <c r="B43" t="s">
        <v>3</v>
      </c>
      <c r="C43" s="1">
        <v>9325940.8447603695</v>
      </c>
    </row>
    <row r="44" spans="1:3" x14ac:dyDescent="0.3">
      <c r="A44">
        <v>202507</v>
      </c>
      <c r="B44" t="s">
        <v>3</v>
      </c>
      <c r="C44" s="1">
        <v>7160853.3686883394</v>
      </c>
    </row>
    <row r="45" spans="1:3" x14ac:dyDescent="0.3">
      <c r="A45">
        <v>202508</v>
      </c>
      <c r="B45" t="s">
        <v>3</v>
      </c>
      <c r="C45" s="1">
        <v>67436840.709750116</v>
      </c>
    </row>
    <row r="46" spans="1:3" x14ac:dyDescent="0.3">
      <c r="A46">
        <v>202509</v>
      </c>
      <c r="B46" t="s">
        <v>3</v>
      </c>
      <c r="C46" s="1">
        <v>16189197.767138042</v>
      </c>
    </row>
    <row r="47" spans="1:3" x14ac:dyDescent="0.3">
      <c r="A47">
        <v>202510</v>
      </c>
      <c r="B47" t="s">
        <v>3</v>
      </c>
      <c r="C47" s="1">
        <v>25560278.727464274</v>
      </c>
    </row>
    <row r="48" spans="1:3" x14ac:dyDescent="0.3">
      <c r="A48">
        <v>202511</v>
      </c>
      <c r="B48" t="s">
        <v>3</v>
      </c>
      <c r="C48" s="1">
        <v>11611559.804239439</v>
      </c>
    </row>
    <row r="49" spans="1:3" x14ac:dyDescent="0.3">
      <c r="A49">
        <v>202512</v>
      </c>
      <c r="B49" t="s">
        <v>3</v>
      </c>
      <c r="C49" s="1">
        <v>43969616.918435238</v>
      </c>
    </row>
  </sheetData>
  <pageMargins left="0.7" right="0.7" top="0.75" bottom="0.75" header="0.3" footer="0.3"/>
  <headerFooter>
    <oddFooter>&amp;L_x000D_&amp;1#&amp;"Aerial"&amp;8&amp;K008000 Aviva: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3B260-31CF-456C-AB14-3D7E62A3A0E8}">
  <dimension ref="A2:P8"/>
  <sheetViews>
    <sheetView workbookViewId="0">
      <selection activeCell="C7" sqref="C7"/>
    </sheetView>
  </sheetViews>
  <sheetFormatPr defaultRowHeight="14.4" x14ac:dyDescent="0.3"/>
  <cols>
    <col min="3" max="3" width="26.88671875" bestFit="1" customWidth="1"/>
    <col min="4" max="9" width="13.88671875" bestFit="1" customWidth="1"/>
    <col min="10" max="11" width="12.77734375" bestFit="1" customWidth="1"/>
    <col min="12" max="16" width="13.88671875" bestFit="1" customWidth="1"/>
  </cols>
  <sheetData>
    <row r="2" spans="1:16" x14ac:dyDescent="0.3">
      <c r="C2" s="2" t="s">
        <v>4</v>
      </c>
      <c r="D2" s="2">
        <v>202401</v>
      </c>
      <c r="E2" s="2">
        <v>202402</v>
      </c>
      <c r="F2" s="2">
        <v>202403</v>
      </c>
      <c r="G2" s="2">
        <v>202404</v>
      </c>
      <c r="H2" s="2">
        <v>202405</v>
      </c>
      <c r="I2" s="2">
        <v>202406</v>
      </c>
      <c r="J2" s="2">
        <v>202407</v>
      </c>
      <c r="K2" s="2">
        <v>202408</v>
      </c>
      <c r="L2" s="2">
        <v>202409</v>
      </c>
      <c r="M2" s="2">
        <v>202410</v>
      </c>
      <c r="N2" s="2">
        <v>202411</v>
      </c>
      <c r="O2" s="2">
        <v>202412</v>
      </c>
      <c r="P2" s="2">
        <v>202501</v>
      </c>
    </row>
    <row r="3" spans="1:16" x14ac:dyDescent="0.3">
      <c r="C3" s="2" t="s">
        <v>5</v>
      </c>
      <c r="D3" s="2">
        <v>202412</v>
      </c>
      <c r="E3" s="2">
        <v>202501</v>
      </c>
      <c r="F3" s="2">
        <v>202502</v>
      </c>
      <c r="G3" s="2">
        <v>202503</v>
      </c>
      <c r="H3" s="2">
        <v>202504</v>
      </c>
      <c r="I3" s="2">
        <v>202505</v>
      </c>
      <c r="J3" s="2">
        <v>202506</v>
      </c>
      <c r="K3" s="2">
        <v>202507</v>
      </c>
      <c r="L3" s="2">
        <v>202508</v>
      </c>
      <c r="M3" s="2">
        <v>202509</v>
      </c>
      <c r="N3" s="2">
        <v>202510</v>
      </c>
      <c r="O3" s="2">
        <v>202511</v>
      </c>
      <c r="P3" s="2">
        <v>202512</v>
      </c>
    </row>
    <row r="4" spans="1:16" x14ac:dyDescent="0.3"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16" ht="15" thickBot="1" x14ac:dyDescent="0.35">
      <c r="C5" s="12" t="s">
        <v>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3">
      <c r="C6" s="3" t="s">
        <v>9</v>
      </c>
      <c r="D6" s="4">
        <v>202412</v>
      </c>
      <c r="E6" s="4">
        <v>202501</v>
      </c>
      <c r="F6" s="4">
        <v>202502</v>
      </c>
      <c r="G6" s="4">
        <v>202503</v>
      </c>
      <c r="H6" s="4">
        <v>202504</v>
      </c>
      <c r="I6" s="4">
        <v>202505</v>
      </c>
      <c r="J6" s="4">
        <v>202506</v>
      </c>
      <c r="K6" s="4">
        <v>202507</v>
      </c>
      <c r="L6" s="4">
        <v>202508</v>
      </c>
      <c r="M6" s="4">
        <v>202509</v>
      </c>
      <c r="N6" s="4">
        <v>202510</v>
      </c>
      <c r="O6" s="4">
        <v>202511</v>
      </c>
      <c r="P6" s="5">
        <v>202512</v>
      </c>
    </row>
    <row r="7" spans="1:16" x14ac:dyDescent="0.3">
      <c r="A7" s="2" t="s">
        <v>2</v>
      </c>
      <c r="B7" s="2"/>
      <c r="C7" s="6" t="s">
        <v>7</v>
      </c>
      <c r="D7" s="10">
        <f>SUMIFS(Dataset!$C:$C,Dataset!$B:$B,'QLik Dashboard'!$A7,Dataset!$A:$A,"&gt;="&amp;'QLik Dashboard'!D$2,Dataset!$A:$A,"&lt;="&amp;'QLik Dashboard'!D$3)</f>
        <v>42078457.145334445</v>
      </c>
      <c r="E7" s="10">
        <f>SUMIFS(Dataset!$C:$C,Dataset!$B:$B,'QLik Dashboard'!$A7,Dataset!$A:$A,"&gt;="&amp;'QLik Dashboard'!E$2,Dataset!$A:$A,"&lt;="&amp;'QLik Dashboard'!E$3)</f>
        <v>37106894.255386576</v>
      </c>
      <c r="F7" s="10">
        <f>SUMIFS(Dataset!$C:$C,Dataset!$B:$B,'QLik Dashboard'!$A7,Dataset!$A:$A,"&gt;="&amp;'QLik Dashboard'!F$2,Dataset!$A:$A,"&lt;="&amp;'QLik Dashboard'!F$3)</f>
        <v>29905604.03163806</v>
      </c>
      <c r="G7" s="10">
        <f>SUMIFS(Dataset!$C:$C,Dataset!$B:$B,'QLik Dashboard'!$A7,Dataset!$A:$A,"&gt;="&amp;'QLik Dashboard'!G$2,Dataset!$A:$A,"&lt;="&amp;'QLik Dashboard'!G$3)</f>
        <v>26447494.993733119</v>
      </c>
      <c r="H7" s="10">
        <f>SUMIFS(Dataset!$C:$C,Dataset!$B:$B,'QLik Dashboard'!$A7,Dataset!$A:$A,"&gt;="&amp;'QLik Dashboard'!H$2,Dataset!$A:$A,"&lt;="&amp;'QLik Dashboard'!H$3)</f>
        <v>12653614.560222777</v>
      </c>
      <c r="I7" s="10">
        <f>SUMIFS(Dataset!$C:$C,Dataset!$B:$B,'QLik Dashboard'!$A7,Dataset!$A:$A,"&gt;="&amp;'QLik Dashboard'!I$2,Dataset!$A:$A,"&lt;="&amp;'QLik Dashboard'!I$3)</f>
        <v>12599127.266037909</v>
      </c>
      <c r="J7" s="10">
        <f>SUMIFS(Dataset!$C:$C,Dataset!$B:$B,'QLik Dashboard'!$A7,Dataset!$A:$A,"&gt;="&amp;'QLik Dashboard'!J$2,Dataset!$A:$A,"&lt;="&amp;'QLik Dashboard'!J$3)</f>
        <v>7986137.1368942885</v>
      </c>
      <c r="K7" s="10">
        <f>SUMIFS(Dataset!$C:$C,Dataset!$B:$B,'QLik Dashboard'!$A7,Dataset!$A:$A,"&gt;="&amp;'QLik Dashboard'!K$2,Dataset!$A:$A,"&lt;="&amp;'QLik Dashboard'!K$3)</f>
        <v>8263939.1917969631</v>
      </c>
      <c r="L7" s="10">
        <f>SUMIFS(Dataset!$C:$C,Dataset!$B:$B,'QLik Dashboard'!$A7,Dataset!$A:$A,"&gt;="&amp;'QLik Dashboard'!L$2,Dataset!$A:$A,"&lt;="&amp;'QLik Dashboard'!L$3)</f>
        <v>13294170.277107136</v>
      </c>
      <c r="M7" s="10">
        <f>SUMIFS(Dataset!$C:$C,Dataset!$B:$B,'QLik Dashboard'!$A7,Dataset!$A:$A,"&gt;="&amp;'QLik Dashboard'!M$2,Dataset!$A:$A,"&lt;="&amp;'QLik Dashboard'!M$3)</f>
        <v>14774081.876615815</v>
      </c>
      <c r="N7" s="10">
        <f>SUMIFS(Dataset!$C:$C,Dataset!$B:$B,'QLik Dashboard'!$A7,Dataset!$A:$A,"&gt;="&amp;'QLik Dashboard'!N$2,Dataset!$A:$A,"&lt;="&amp;'QLik Dashboard'!N$3)</f>
        <v>16136447.061194308</v>
      </c>
      <c r="O7" s="10">
        <f>SUMIFS(Dataset!$C:$C,Dataset!$B:$B,'QLik Dashboard'!$A7,Dataset!$A:$A,"&gt;="&amp;'QLik Dashboard'!O$2,Dataset!$A:$A,"&lt;="&amp;'QLik Dashboard'!O$3)</f>
        <v>17204584.121633481</v>
      </c>
      <c r="P7" s="11">
        <f>SUMIFS(Dataset!$C:$C,Dataset!$B:$B,'QLik Dashboard'!$A7,Dataset!$A:$A,"&gt;="&amp;'QLik Dashboard'!P$2,Dataset!$A:$A,"&lt;="&amp;'QLik Dashboard'!P$3)</f>
        <v>21485700.36525381</v>
      </c>
    </row>
    <row r="8" spans="1:16" ht="15" thickBot="1" x14ac:dyDescent="0.35">
      <c r="A8" s="2" t="s">
        <v>3</v>
      </c>
      <c r="B8" s="2"/>
      <c r="C8" s="7" t="s">
        <v>8</v>
      </c>
      <c r="D8" s="8">
        <f>SUMIFS(Dataset!$C:$C,Dataset!$B:$B,'QLik Dashboard'!$A8,Dataset!$A:$A,"&gt;="&amp;'QLik Dashboard'!D$2,Dataset!$A:$A,"&lt;="&amp;'QLik Dashboard'!D$3)</f>
        <v>420784571.45334446</v>
      </c>
      <c r="E8" s="8">
        <f>SUMIFS(Dataset!$C:$C,Dataset!$B:$B,'QLik Dashboard'!$A8,Dataset!$A:$A,"&gt;="&amp;'QLik Dashboard'!E$2,Dataset!$A:$A,"&lt;="&amp;'QLik Dashboard'!E$3)</f>
        <v>371068942.55386579</v>
      </c>
      <c r="F8" s="8">
        <f>SUMIFS(Dataset!$C:$C,Dataset!$B:$B,'QLik Dashboard'!$A8,Dataset!$A:$A,"&gt;="&amp;'QLik Dashboard'!F$2,Dataset!$A:$A,"&lt;="&amp;'QLik Dashboard'!F$3)</f>
        <v>299056040.31638068</v>
      </c>
      <c r="G8" s="8">
        <f>SUMIFS(Dataset!$C:$C,Dataset!$B:$B,'QLik Dashboard'!$A8,Dataset!$A:$A,"&gt;="&amp;'QLik Dashboard'!G$2,Dataset!$A:$A,"&lt;="&amp;'QLik Dashboard'!G$3)</f>
        <v>264474949.93733123</v>
      </c>
      <c r="H8" s="8">
        <f>SUMIFS(Dataset!$C:$C,Dataset!$B:$B,'QLik Dashboard'!$A8,Dataset!$A:$A,"&gt;="&amp;'QLik Dashboard'!H$2,Dataset!$A:$A,"&lt;="&amp;'QLik Dashboard'!H$3)</f>
        <v>126536145.60222779</v>
      </c>
      <c r="I8" s="8">
        <f>SUMIFS(Dataset!$C:$C,Dataset!$B:$B,'QLik Dashboard'!$A8,Dataset!$A:$A,"&gt;="&amp;'QLik Dashboard'!I$2,Dataset!$A:$A,"&lt;="&amp;'QLik Dashboard'!I$3)</f>
        <v>125991272.66037914</v>
      </c>
      <c r="J8" s="8">
        <f>SUMIFS(Dataset!$C:$C,Dataset!$B:$B,'QLik Dashboard'!$A8,Dataset!$A:$A,"&gt;="&amp;'QLik Dashboard'!J$2,Dataset!$A:$A,"&lt;="&amp;'QLik Dashboard'!J$3)</f>
        <v>79861371.368942872</v>
      </c>
      <c r="K8" s="8">
        <f>SUMIFS(Dataset!$C:$C,Dataset!$B:$B,'QLik Dashboard'!$A8,Dataset!$A:$A,"&gt;="&amp;'QLik Dashboard'!K$2,Dataset!$A:$A,"&lt;="&amp;'QLik Dashboard'!K$3)</f>
        <v>82639391.917969629</v>
      </c>
      <c r="L8" s="8">
        <f>SUMIFS(Dataset!$C:$C,Dataset!$B:$B,'QLik Dashboard'!$A8,Dataset!$A:$A,"&gt;="&amp;'QLik Dashboard'!L$2,Dataset!$A:$A,"&lt;="&amp;'QLik Dashboard'!L$3)</f>
        <v>132941702.77107137</v>
      </c>
      <c r="M8" s="8">
        <f>SUMIFS(Dataset!$C:$C,Dataset!$B:$B,'QLik Dashboard'!$A8,Dataset!$A:$A,"&gt;="&amp;'QLik Dashboard'!M$2,Dataset!$A:$A,"&lt;="&amp;'QLik Dashboard'!M$3)</f>
        <v>147740818.76615816</v>
      </c>
      <c r="N8" s="8">
        <f>SUMIFS(Dataset!$C:$C,Dataset!$B:$B,'QLik Dashboard'!$A8,Dataset!$A:$A,"&gt;="&amp;'QLik Dashboard'!N$2,Dataset!$A:$A,"&lt;="&amp;'QLik Dashboard'!N$3)</f>
        <v>161364470.61194307</v>
      </c>
      <c r="O8" s="8">
        <f>SUMIFS(Dataset!$C:$C,Dataset!$B:$B,'QLik Dashboard'!$A8,Dataset!$A:$A,"&gt;="&amp;'QLik Dashboard'!O$2,Dataset!$A:$A,"&lt;="&amp;'QLik Dashboard'!O$3)</f>
        <v>172045841.21633488</v>
      </c>
      <c r="P8" s="9">
        <f>SUMIFS(Dataset!$C:$C,Dataset!$B:$B,'QLik Dashboard'!$A8,Dataset!$A:$A,"&gt;="&amp;'QLik Dashboard'!P$2,Dataset!$A:$A,"&lt;="&amp;'QLik Dashboard'!P$3)</f>
        <v>214857003.65253815</v>
      </c>
    </row>
  </sheetData>
  <pageMargins left="0.7" right="0.7" top="0.75" bottom="0.75" header="0.3" footer="0.3"/>
  <headerFooter>
    <oddFooter>&amp;L_x000D_&amp;1#&amp;"Aerial"&amp;8&amp;K008000 Aviva: Public</oddFooter>
  </headerFooter>
</worksheet>
</file>

<file path=docMetadata/LabelInfo.xml><?xml version="1.0" encoding="utf-8"?>
<clbl:labelList xmlns:clbl="http://schemas.microsoft.com/office/2020/mipLabelMetadata">
  <clbl:label id="{f7719a5e-ff05-4a37-b187-c6fda98d4d79}" enabled="1" method="Privileged" siteId="{42d0d02d-6286-465e-999b-31006231efb1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QLik 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Coty Ma</dc:creator>
  <cp:lastModifiedBy>Coty Ma</cp:lastModifiedBy>
  <dcterms:created xsi:type="dcterms:W3CDTF">2025-05-28T18:13:36Z</dcterms:created>
  <dcterms:modified xsi:type="dcterms:W3CDTF">2025-05-28T18:42:37Z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